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<sst xmlns="http://schemas.openxmlformats.org/spreadsheetml/2006/main" count="66" uniqueCount="62">
  <si>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</si>
  <si>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</si>
  <si>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</si>
  <si>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</si>
  <si>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</si>
  <si>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</si>
  <si>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</si>
  <si>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</si>
  <si>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</si>
  <si>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</si>
  <si>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№п/п</t>
  </si>
  <si>
    <t>Назва</t>
  </si>
  <si>
    <t>Інвентарний номер</t>
  </si>
  <si>
    <t>Ціна</t>
  </si>
  <si>
    <t>Сума</t>
  </si>
  <si>
    <t>рік випуску</t>
  </si>
  <si>
    <t>Знос</t>
  </si>
  <si>
    <t>Кс-ть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</si>
  <si>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</si>
  <si>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</si>
  <si>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бібліотека с.Есень</t>
  </si>
  <si>
    <t xml:space="preserve">Комплект комп"ютера (4 ядра, 4 RAM) </t>
  </si>
  <si>
    <t xml:space="preserve">Компютер в зібраному вигляді </t>
  </si>
  <si>
    <t>бібліотека с.Соломоново</t>
  </si>
  <si>
    <t>Всього по бібліотеці с.Есень</t>
  </si>
  <si>
    <t>Всього по бібліотеці с.Соломоново</t>
  </si>
  <si>
    <t>Стелаж 1-но сторонній</t>
  </si>
  <si>
    <t>Радіо "Рекорд"</t>
  </si>
  <si>
    <t>стелаж для книг (700*2700*300)</t>
  </si>
  <si>
    <t>шафа гардеробна</t>
  </si>
  <si>
    <t>стіл комп.однотумбовий</t>
  </si>
  <si>
    <t>стіл приставний</t>
  </si>
  <si>
    <t>стіл для конференцій</t>
  </si>
  <si>
    <t>стелаж для книг (550*2600*300)</t>
  </si>
  <si>
    <t>Баян "Рубін"</t>
  </si>
  <si>
    <t>Шкаф книжний</t>
  </si>
  <si>
    <t>Стіл 2-ох тумбовий</t>
  </si>
  <si>
    <t>Каталожний ящик</t>
  </si>
  <si>
    <t>Стелаж 2-ох сторонній</t>
  </si>
  <si>
    <t>1113 0001</t>
  </si>
  <si>
    <t>1113 0002</t>
  </si>
  <si>
    <t>1113 0003</t>
  </si>
  <si>
    <t>1113 0004</t>
  </si>
  <si>
    <t>1113 0005-017</t>
  </si>
  <si>
    <t>1113 0018-021</t>
  </si>
  <si>
    <t>1113 0022</t>
  </si>
  <si>
    <t>1113 0023</t>
  </si>
  <si>
    <t>1113 0025</t>
  </si>
  <si>
    <t>1113 0024/1-18</t>
  </si>
  <si>
    <t>1113 0026</t>
  </si>
  <si>
    <t>1113 0027</t>
  </si>
  <si>
    <t>1113 0028</t>
  </si>
  <si>
    <t>1113 0029/1-12</t>
  </si>
  <si>
    <t>ВСЬОГО ПО РАХ.  1014 "Машини та обладнання"</t>
  </si>
  <si>
    <t>ВСЬОГО ПО РАХ. "1113 Малоцінні необоротні матеріальні активи"</t>
  </si>
  <si>
    <t>РАЗОМ по Чопській ОТГ :</t>
  </si>
  <si>
    <t>до рішення районної ради</t>
  </si>
  <si>
    <t>від______________№_____</t>
  </si>
  <si>
    <t>Голова ради</t>
  </si>
  <si>
    <t>Ю.В.Фрінцко</t>
  </si>
  <si>
    <t xml:space="preserve">Додаток </t>
  </si>
  <si>
    <t>Перелік матеріальних цінностей відділу культури, молоді та спорту Ужгородської РДА по установах бібліотеки в с.Есень, в с.Соломоново для передачі у комунальну власність Чопської міської ради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</si>
</sst>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10" xfId="58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11" xfId="0" applyFont="1" applyBorder="1" applyAlignment="1">
      <alignment wrapText="1"/>
    </xf>
    <xf numFmtId="4" fontId="47" fillId="0" borderId="11" xfId="0" applyNumberFormat="1" applyFont="1" applyBorder="1" applyAlignment="1">
      <alignment wrapText="1"/>
    </xf>
    <xf numFmtId="0" fontId="47" fillId="0" borderId="12" xfId="0" applyFont="1" applyBorder="1" applyAlignment="1">
      <alignment wrapText="1"/>
    </xf>
    <xf numFmtId="4" fontId="47" fillId="0" borderId="12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4" fontId="47" fillId="0" borderId="0" xfId="0" applyNumberFormat="1" applyFont="1" applyBorder="1" applyAlignment="1">
      <alignment wrapText="1"/>
    </xf>
    <xf numFmtId="0" fontId="3" fillId="0" borderId="12" xfId="58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2" fontId="47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49" fontId="3" fillId="0" borderId="10" xfId="58" applyNumberFormat="1" applyFont="1" applyFill="1" applyBorder="1" applyAlignment="1">
      <alignment horizontal="left" vertical="top" wrapText="1"/>
    </xf>
    <xf numFmtId="1" fontId="3" fillId="0" borderId="15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4" fontId="3" fillId="0" borderId="15" xfId="58" applyFont="1" applyFill="1" applyBorder="1" applyAlignment="1">
      <alignment horizontal="center" vertical="center" wrapText="1"/>
    </xf>
    <xf numFmtId="164" fontId="4" fillId="0" borderId="15" xfId="58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3" fontId="52" fillId="0" borderId="10" xfId="0" applyNumberFormat="1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3" fillId="0" borderId="0" xfId="0" applyFont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4" fontId="53" fillId="0" borderId="0" xfId="0" applyNumberFormat="1" applyFont="1" applyAlignment="1">
      <alignment horizontal="right" wrapText="1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1">
      <selection activeCell="F21" sqref="F21:H23"/>
    </sheetView>
  </sheetViews>
  <sheetFormatPr defaultColWidth="12.421875" defaultRowHeight="15"/>
  <cols>
    <col min="1" max="1" width="5.140625" style="4" customWidth="1"/>
    <col min="2" max="2" width="18.28125" style="14" customWidth="1"/>
    <col min="3" max="3" width="11.28125" style="4" customWidth="1"/>
    <col min="4" max="4" width="10.140625" style="4" customWidth="1"/>
    <col min="5" max="5" width="12.421875" style="4" customWidth="1"/>
    <col min="6" max="6" width="12.421875" style="5" customWidth="1"/>
    <col min="7" max="8" width="12.421875" style="4" customWidth="1"/>
    <col min="9" max="9" width="11.00390625" style="4" hidden="1" customWidth="1"/>
    <col min="10" max="16384" width="12.421875" style="4" customWidth="1"/>
  </cols>
  <sheetData>
    <row r="1" spans="1:6" ht="48" customHeight="1" hidden="1">
      <c r="A1" s="51" t="s">
        <v>0</v>
      </c>
      <c r="B1" s="51"/>
      <c r="E1" s="51" t="s">
        <v>0</v>
      </c>
      <c r="F1" s="51"/>
    </row>
    <row r="2" spans="1:10" ht="12" hidden="1">
      <c r="A2" s="6"/>
      <c r="B2" s="15"/>
      <c r="C2" s="6"/>
      <c r="D2" s="21"/>
      <c r="E2" s="6"/>
      <c r="F2" s="7"/>
      <c r="G2" s="6"/>
      <c r="H2" s="21"/>
      <c r="I2" s="21"/>
      <c r="J2" s="21"/>
    </row>
    <row r="3" spans="4:10" ht="12" hidden="1">
      <c r="D3" s="21"/>
      <c r="G3" s="21"/>
      <c r="H3" s="21"/>
      <c r="I3" s="21"/>
      <c r="J3" s="21"/>
    </row>
    <row r="4" spans="1:10" ht="12" hidden="1">
      <c r="A4" s="6"/>
      <c r="B4" s="15"/>
      <c r="C4" s="6"/>
      <c r="D4" s="21"/>
      <c r="E4" s="6"/>
      <c r="F4" s="7"/>
      <c r="G4" s="6"/>
      <c r="H4" s="21"/>
      <c r="I4" s="21"/>
      <c r="J4" s="21"/>
    </row>
    <row r="5" ht="12" hidden="1"/>
    <row r="6" spans="3:8" ht="36" customHeight="1" hidden="1">
      <c r="C6" s="51" t="s">
        <v>1</v>
      </c>
      <c r="D6" s="51"/>
      <c r="E6" s="51"/>
      <c r="F6" s="4" t="s">
        <v>2</v>
      </c>
      <c r="H6" s="21"/>
    </row>
    <row r="7" spans="3:8" ht="12" hidden="1">
      <c r="C7" s="4" t="s">
        <v>3</v>
      </c>
      <c r="E7" s="21"/>
      <c r="F7" s="22"/>
      <c r="G7" s="21"/>
      <c r="H7" s="21"/>
    </row>
    <row r="8" ht="12" hidden="1"/>
    <row r="9" spans="1:8" ht="48" customHeight="1" hidden="1">
      <c r="A9" s="51" t="s">
        <v>18</v>
      </c>
      <c r="B9" s="51"/>
      <c r="C9" s="51"/>
      <c r="D9" s="51"/>
      <c r="E9" s="51"/>
      <c r="F9" s="51"/>
      <c r="G9" s="51"/>
      <c r="H9" s="51"/>
    </row>
    <row r="10" spans="1:9" ht="12" hidden="1">
      <c r="A10" s="61" t="s">
        <v>9</v>
      </c>
      <c r="B10" s="61"/>
      <c r="C10" s="61"/>
      <c r="D10" s="61"/>
      <c r="E10" s="61"/>
      <c r="F10" s="61"/>
      <c r="G10" s="61"/>
      <c r="H10" s="61"/>
      <c r="I10" s="61"/>
    </row>
    <row r="11" spans="1:9" ht="12" hidden="1">
      <c r="A11" s="59" t="s">
        <v>4</v>
      </c>
      <c r="B11" s="59"/>
      <c r="C11" s="59"/>
      <c r="D11" s="59"/>
      <c r="E11" s="59"/>
      <c r="F11" s="59"/>
      <c r="G11" s="59"/>
      <c r="H11" s="59"/>
      <c r="I11" s="59"/>
    </row>
    <row r="12" spans="1:9" ht="12" hidden="1">
      <c r="A12" s="59" t="s">
        <v>5</v>
      </c>
      <c r="B12" s="59"/>
      <c r="C12" s="59"/>
      <c r="D12" s="59"/>
      <c r="E12" s="59"/>
      <c r="F12" s="59"/>
      <c r="G12" s="59"/>
      <c r="H12" s="59"/>
      <c r="I12" s="59"/>
    </row>
    <row r="13" spans="1:9" ht="12" hidden="1">
      <c r="A13" s="59" t="s">
        <v>7</v>
      </c>
      <c r="B13" s="59"/>
      <c r="C13" s="59"/>
      <c r="D13" s="59"/>
      <c r="E13" s="59"/>
      <c r="F13" s="59"/>
      <c r="G13" s="59"/>
      <c r="H13" s="59"/>
      <c r="I13" s="59"/>
    </row>
    <row r="14" spans="1:9" ht="12" hidden="1">
      <c r="A14" s="59" t="s">
        <v>6</v>
      </c>
      <c r="B14" s="59"/>
      <c r="C14" s="59"/>
      <c r="D14" s="59"/>
      <c r="E14" s="59"/>
      <c r="F14" s="59"/>
      <c r="G14" s="59"/>
      <c r="H14" s="59"/>
      <c r="I14" s="59"/>
    </row>
    <row r="15" spans="1:9" ht="12" hidden="1">
      <c r="A15" s="59" t="s">
        <v>8</v>
      </c>
      <c r="B15" s="59"/>
      <c r="C15" s="59"/>
      <c r="D15" s="59"/>
      <c r="E15" s="59"/>
      <c r="F15" s="59"/>
      <c r="G15" s="59"/>
      <c r="H15" s="59"/>
      <c r="I15" s="59"/>
    </row>
    <row r="16" spans="1:9" ht="12" hidden="1">
      <c r="A16" s="60"/>
      <c r="B16" s="60"/>
      <c r="C16" s="60"/>
      <c r="D16" s="60"/>
      <c r="E16" s="60"/>
      <c r="F16" s="60"/>
      <c r="G16" s="60"/>
      <c r="H16" s="60"/>
      <c r="I16" s="60"/>
    </row>
    <row r="17" spans="1:8" ht="12" hidden="1">
      <c r="A17" s="8"/>
      <c r="B17" s="16"/>
      <c r="C17" s="8"/>
      <c r="D17" s="8"/>
      <c r="E17" s="8"/>
      <c r="F17" s="9"/>
      <c r="G17" s="8"/>
      <c r="H17" s="8"/>
    </row>
    <row r="18" ht="12" hidden="1"/>
    <row r="19" ht="12" hidden="1"/>
    <row r="20" spans="1:8" ht="24" customHeight="1" hidden="1">
      <c r="A20" s="54" t="s">
        <v>19</v>
      </c>
      <c r="B20" s="54"/>
      <c r="C20" s="54"/>
      <c r="D20" s="54"/>
      <c r="E20" s="54"/>
      <c r="F20" s="54"/>
      <c r="G20" s="54"/>
      <c r="H20" s="54"/>
    </row>
    <row r="21" spans="1:8" s="50" customFormat="1" ht="17.25" customHeight="1">
      <c r="A21" s="49"/>
      <c r="B21" s="49"/>
      <c r="C21" s="49"/>
      <c r="D21" s="49"/>
      <c r="F21" s="65" t="s">
        <v>60</v>
      </c>
      <c r="G21" s="65"/>
      <c r="H21" s="65"/>
    </row>
    <row r="22" spans="1:8" s="50" customFormat="1" ht="17.25" customHeight="1">
      <c r="A22" s="49"/>
      <c r="B22" s="49"/>
      <c r="C22" s="49"/>
      <c r="D22" s="49"/>
      <c r="F22" s="65" t="s">
        <v>56</v>
      </c>
      <c r="G22" s="65"/>
      <c r="H22" s="65"/>
    </row>
    <row r="23" spans="1:8" s="50" customFormat="1" ht="16.5" customHeight="1">
      <c r="A23" s="49"/>
      <c r="B23" s="49"/>
      <c r="C23" s="49"/>
      <c r="D23" s="49"/>
      <c r="F23" s="65" t="s">
        <v>57</v>
      </c>
      <c r="G23" s="65"/>
      <c r="H23" s="65"/>
    </row>
    <row r="24" spans="1:8" ht="60" customHeight="1">
      <c r="A24" s="55" t="s">
        <v>61</v>
      </c>
      <c r="B24" s="55"/>
      <c r="C24" s="55"/>
      <c r="D24" s="55"/>
      <c r="E24" s="55"/>
      <c r="F24" s="55"/>
      <c r="G24" s="55"/>
      <c r="H24" s="55"/>
    </row>
    <row r="27" spans="1:8" ht="22.5">
      <c r="A27" s="18" t="s">
        <v>10</v>
      </c>
      <c r="B27" s="18" t="s">
        <v>11</v>
      </c>
      <c r="C27" s="18" t="s">
        <v>12</v>
      </c>
      <c r="D27" s="18" t="s">
        <v>17</v>
      </c>
      <c r="E27" s="18" t="s">
        <v>13</v>
      </c>
      <c r="F27" s="20" t="s">
        <v>14</v>
      </c>
      <c r="G27" s="18" t="s">
        <v>15</v>
      </c>
      <c r="H27" s="18" t="s">
        <v>16</v>
      </c>
    </row>
    <row r="28" spans="1:8" ht="18" customHeight="1" thickBot="1">
      <c r="A28" s="56" t="s">
        <v>20</v>
      </c>
      <c r="B28" s="57"/>
      <c r="C28" s="57"/>
      <c r="D28" s="57"/>
      <c r="E28" s="57"/>
      <c r="F28" s="57"/>
      <c r="G28" s="57"/>
      <c r="H28" s="58"/>
    </row>
    <row r="29" spans="1:8" ht="39">
      <c r="A29" s="10">
        <v>1</v>
      </c>
      <c r="B29" s="24" t="s">
        <v>21</v>
      </c>
      <c r="C29" s="1">
        <v>10480015</v>
      </c>
      <c r="D29" s="10">
        <v>1</v>
      </c>
      <c r="E29" s="11">
        <v>12727</v>
      </c>
      <c r="F29" s="12">
        <f>D29*E29</f>
        <v>12727</v>
      </c>
      <c r="G29" s="10">
        <v>2016</v>
      </c>
      <c r="H29" s="25">
        <v>5090.8</v>
      </c>
    </row>
    <row r="30" spans="1:8" ht="26.25">
      <c r="A30" s="13">
        <v>2</v>
      </c>
      <c r="B30" s="2" t="s">
        <v>22</v>
      </c>
      <c r="C30" s="23">
        <v>101460017</v>
      </c>
      <c r="D30" s="10">
        <v>1</v>
      </c>
      <c r="E30" s="11">
        <v>12895</v>
      </c>
      <c r="F30" s="12">
        <f>D30*E30</f>
        <v>12895</v>
      </c>
      <c r="G30" s="10">
        <v>2016</v>
      </c>
      <c r="H30" s="12">
        <v>5158</v>
      </c>
    </row>
    <row r="31" spans="1:8" s="36" customFormat="1" ht="27.75" customHeight="1">
      <c r="A31" s="62" t="s">
        <v>53</v>
      </c>
      <c r="B31" s="63"/>
      <c r="C31" s="64"/>
      <c r="D31" s="34">
        <f>D32</f>
        <v>2</v>
      </c>
      <c r="E31" s="19"/>
      <c r="F31" s="35">
        <f>F32</f>
        <v>25622</v>
      </c>
      <c r="G31" s="34"/>
      <c r="H31" s="35">
        <f>H32</f>
        <v>10248.8</v>
      </c>
    </row>
    <row r="32" spans="1:9" s="40" customFormat="1" ht="18" customHeight="1">
      <c r="A32" s="52" t="s">
        <v>24</v>
      </c>
      <c r="B32" s="53"/>
      <c r="C32" s="53"/>
      <c r="D32" s="37">
        <f>SUM(D29:D30)</f>
        <v>2</v>
      </c>
      <c r="E32" s="38"/>
      <c r="F32" s="39">
        <f>SUM(F29:F30)</f>
        <v>25622</v>
      </c>
      <c r="G32" s="39"/>
      <c r="H32" s="39">
        <f>SUM(H29:H30)</f>
        <v>10248.8</v>
      </c>
      <c r="I32" s="39">
        <f>SUM(I29:I30)</f>
        <v>0</v>
      </c>
    </row>
    <row r="33" spans="1:8" ht="15" customHeight="1" thickBot="1">
      <c r="A33" s="68" t="s">
        <v>23</v>
      </c>
      <c r="B33" s="69"/>
      <c r="C33" s="69"/>
      <c r="D33" s="69"/>
      <c r="E33" s="69"/>
      <c r="F33" s="69"/>
      <c r="G33" s="69"/>
      <c r="H33" s="70"/>
    </row>
    <row r="34" spans="1:8" ht="39">
      <c r="A34" s="10">
        <v>3</v>
      </c>
      <c r="B34" s="24" t="s">
        <v>21</v>
      </c>
      <c r="C34" s="1">
        <v>10480029</v>
      </c>
      <c r="D34" s="10">
        <v>1</v>
      </c>
      <c r="E34" s="11">
        <v>12727</v>
      </c>
      <c r="F34" s="12">
        <f>D34*E34</f>
        <v>12727</v>
      </c>
      <c r="G34" s="10">
        <v>2016</v>
      </c>
      <c r="H34" s="25">
        <v>5090.8</v>
      </c>
    </row>
    <row r="35" spans="1:8" s="36" customFormat="1" ht="27" customHeight="1">
      <c r="A35" s="62" t="s">
        <v>53</v>
      </c>
      <c r="B35" s="63"/>
      <c r="C35" s="64"/>
      <c r="D35" s="41">
        <f>D34</f>
        <v>1</v>
      </c>
      <c r="E35" s="42"/>
      <c r="F35" s="35">
        <f>F34</f>
        <v>12727</v>
      </c>
      <c r="G35" s="34"/>
      <c r="H35" s="43">
        <f>H34</f>
        <v>5090.8</v>
      </c>
    </row>
    <row r="36" spans="1:8" ht="12.75">
      <c r="A36" s="13">
        <v>4</v>
      </c>
      <c r="B36" s="17" t="s">
        <v>34</v>
      </c>
      <c r="C36" s="28" t="s">
        <v>39</v>
      </c>
      <c r="D36" s="29">
        <v>1</v>
      </c>
      <c r="E36" s="31">
        <v>147</v>
      </c>
      <c r="F36" s="12">
        <f aca="true" t="shared" si="0" ref="F36:F49">D36*E36</f>
        <v>147</v>
      </c>
      <c r="G36" s="10"/>
      <c r="H36" s="25">
        <f>F36/2</f>
        <v>73.5</v>
      </c>
    </row>
    <row r="37" spans="1:8" ht="12.75">
      <c r="A37" s="10">
        <v>5</v>
      </c>
      <c r="B37" s="17" t="s">
        <v>35</v>
      </c>
      <c r="C37" s="28" t="s">
        <v>40</v>
      </c>
      <c r="D37" s="29">
        <v>1</v>
      </c>
      <c r="E37" s="31">
        <v>90</v>
      </c>
      <c r="F37" s="12">
        <f t="shared" si="0"/>
        <v>90</v>
      </c>
      <c r="G37" s="10"/>
      <c r="H37" s="25">
        <f aca="true" t="shared" si="1" ref="H37:H50">F37/2</f>
        <v>45</v>
      </c>
    </row>
    <row r="38" spans="1:8" ht="12.75">
      <c r="A38" s="13">
        <v>6</v>
      </c>
      <c r="B38" s="17" t="s">
        <v>36</v>
      </c>
      <c r="C38" s="28" t="s">
        <v>41</v>
      </c>
      <c r="D38" s="29">
        <v>1</v>
      </c>
      <c r="E38" s="31">
        <v>55</v>
      </c>
      <c r="F38" s="12">
        <f t="shared" si="0"/>
        <v>55</v>
      </c>
      <c r="G38" s="10"/>
      <c r="H38" s="25">
        <f t="shared" si="1"/>
        <v>27.5</v>
      </c>
    </row>
    <row r="39" spans="1:8" ht="12.75">
      <c r="A39" s="10">
        <v>7</v>
      </c>
      <c r="B39" s="17" t="s">
        <v>37</v>
      </c>
      <c r="C39" s="28" t="s">
        <v>42</v>
      </c>
      <c r="D39" s="29">
        <v>1</v>
      </c>
      <c r="E39" s="31">
        <v>52</v>
      </c>
      <c r="F39" s="12">
        <f t="shared" si="0"/>
        <v>52</v>
      </c>
      <c r="G39" s="10"/>
      <c r="H39" s="25">
        <f t="shared" si="1"/>
        <v>26</v>
      </c>
    </row>
    <row r="40" spans="1:8" ht="26.25">
      <c r="A40" s="13">
        <v>8</v>
      </c>
      <c r="B40" s="26" t="s">
        <v>38</v>
      </c>
      <c r="C40" s="28" t="s">
        <v>43</v>
      </c>
      <c r="D40" s="29">
        <v>13</v>
      </c>
      <c r="E40" s="31">
        <v>46</v>
      </c>
      <c r="F40" s="12">
        <f t="shared" si="0"/>
        <v>598</v>
      </c>
      <c r="G40" s="10"/>
      <c r="H40" s="25">
        <f t="shared" si="1"/>
        <v>299</v>
      </c>
    </row>
    <row r="41" spans="1:8" ht="26.25">
      <c r="A41" s="10">
        <v>9</v>
      </c>
      <c r="B41" s="26" t="s">
        <v>26</v>
      </c>
      <c r="C41" s="28" t="s">
        <v>44</v>
      </c>
      <c r="D41" s="30">
        <v>4</v>
      </c>
      <c r="E41" s="31">
        <v>91</v>
      </c>
      <c r="F41" s="12">
        <f t="shared" si="0"/>
        <v>364</v>
      </c>
      <c r="G41" s="10"/>
      <c r="H41" s="25">
        <f t="shared" si="1"/>
        <v>182</v>
      </c>
    </row>
    <row r="42" spans="1:8" ht="26.25">
      <c r="A42" s="13">
        <v>10</v>
      </c>
      <c r="B42" s="26" t="s">
        <v>26</v>
      </c>
      <c r="C42" s="28" t="s">
        <v>45</v>
      </c>
      <c r="D42" s="3">
        <v>1</v>
      </c>
      <c r="E42" s="32">
        <v>91</v>
      </c>
      <c r="F42" s="12">
        <f t="shared" si="0"/>
        <v>91</v>
      </c>
      <c r="G42" s="10"/>
      <c r="H42" s="25">
        <f t="shared" si="1"/>
        <v>45.5</v>
      </c>
    </row>
    <row r="43" spans="1:8" ht="12.75">
      <c r="A43" s="10">
        <v>11</v>
      </c>
      <c r="B43" s="26" t="s">
        <v>27</v>
      </c>
      <c r="C43" s="28" t="s">
        <v>46</v>
      </c>
      <c r="D43" s="3">
        <v>1</v>
      </c>
      <c r="E43" s="32">
        <v>75</v>
      </c>
      <c r="F43" s="12">
        <f t="shared" si="0"/>
        <v>75</v>
      </c>
      <c r="G43" s="10"/>
      <c r="H43" s="25">
        <f t="shared" si="1"/>
        <v>37.5</v>
      </c>
    </row>
    <row r="44" spans="1:8" ht="27">
      <c r="A44" s="13">
        <v>12</v>
      </c>
      <c r="B44" s="27" t="s">
        <v>28</v>
      </c>
      <c r="C44" s="28" t="s">
        <v>48</v>
      </c>
      <c r="D44" s="3">
        <v>18</v>
      </c>
      <c r="E44" s="33">
        <v>2140</v>
      </c>
      <c r="F44" s="12">
        <f t="shared" si="0"/>
        <v>38520</v>
      </c>
      <c r="G44" s="10">
        <v>2019</v>
      </c>
      <c r="H44" s="25">
        <f t="shared" si="1"/>
        <v>19260</v>
      </c>
    </row>
    <row r="45" spans="1:8" ht="13.5">
      <c r="A45" s="10">
        <v>13</v>
      </c>
      <c r="B45" s="27" t="s">
        <v>29</v>
      </c>
      <c r="C45" s="28" t="s">
        <v>47</v>
      </c>
      <c r="D45" s="3">
        <v>1</v>
      </c>
      <c r="E45" s="33">
        <v>4600</v>
      </c>
      <c r="F45" s="12">
        <f t="shared" si="0"/>
        <v>4600</v>
      </c>
      <c r="G45" s="10">
        <v>2019</v>
      </c>
      <c r="H45" s="25">
        <f t="shared" si="1"/>
        <v>2300</v>
      </c>
    </row>
    <row r="46" spans="1:8" ht="41.25">
      <c r="A46" s="13">
        <v>14</v>
      </c>
      <c r="B46" s="27" t="s">
        <v>30</v>
      </c>
      <c r="C46" s="28" t="s">
        <v>49</v>
      </c>
      <c r="D46" s="3">
        <v>1</v>
      </c>
      <c r="E46" s="33">
        <v>3700</v>
      </c>
      <c r="F46" s="12">
        <f t="shared" si="0"/>
        <v>3700</v>
      </c>
      <c r="G46" s="10">
        <v>2019</v>
      </c>
      <c r="H46" s="25">
        <f t="shared" si="1"/>
        <v>1850</v>
      </c>
    </row>
    <row r="47" spans="1:8" ht="13.5">
      <c r="A47" s="10">
        <v>15</v>
      </c>
      <c r="B47" s="27" t="s">
        <v>31</v>
      </c>
      <c r="C47" s="28" t="s">
        <v>50</v>
      </c>
      <c r="D47" s="3">
        <v>1</v>
      </c>
      <c r="E47" s="33">
        <v>1020</v>
      </c>
      <c r="F47" s="12">
        <f t="shared" si="0"/>
        <v>1020</v>
      </c>
      <c r="G47" s="10">
        <v>2019</v>
      </c>
      <c r="H47" s="25">
        <f t="shared" si="1"/>
        <v>510</v>
      </c>
    </row>
    <row r="48" spans="1:8" ht="27">
      <c r="A48" s="13">
        <v>16</v>
      </c>
      <c r="B48" s="27" t="s">
        <v>32</v>
      </c>
      <c r="C48" s="28" t="s">
        <v>51</v>
      </c>
      <c r="D48" s="3">
        <v>1</v>
      </c>
      <c r="E48" s="33">
        <v>2100</v>
      </c>
      <c r="F48" s="12">
        <f t="shared" si="0"/>
        <v>2100</v>
      </c>
      <c r="G48" s="10">
        <v>2019</v>
      </c>
      <c r="H48" s="25">
        <f t="shared" si="1"/>
        <v>1050</v>
      </c>
    </row>
    <row r="49" spans="1:8" ht="27">
      <c r="A49" s="10">
        <v>17</v>
      </c>
      <c r="B49" s="27" t="s">
        <v>33</v>
      </c>
      <c r="C49" s="28" t="s">
        <v>52</v>
      </c>
      <c r="D49" s="3">
        <v>12</v>
      </c>
      <c r="E49" s="33">
        <v>1250</v>
      </c>
      <c r="F49" s="12">
        <f t="shared" si="0"/>
        <v>15000</v>
      </c>
      <c r="G49" s="10">
        <v>2019</v>
      </c>
      <c r="H49" s="25">
        <f t="shared" si="1"/>
        <v>7500</v>
      </c>
    </row>
    <row r="50" spans="1:8" s="36" customFormat="1" ht="27" customHeight="1">
      <c r="A50" s="62" t="s">
        <v>54</v>
      </c>
      <c r="B50" s="63"/>
      <c r="C50" s="64"/>
      <c r="D50" s="44">
        <f>SUM(D36:D49)</f>
        <v>57</v>
      </c>
      <c r="E50" s="35"/>
      <c r="F50" s="35">
        <f>SUM(F36:F49)</f>
        <v>66412</v>
      </c>
      <c r="G50" s="34"/>
      <c r="H50" s="43">
        <f t="shared" si="1"/>
        <v>33206</v>
      </c>
    </row>
    <row r="51" spans="1:9" s="40" customFormat="1" ht="28.5" customHeight="1">
      <c r="A51" s="52" t="s">
        <v>25</v>
      </c>
      <c r="B51" s="53"/>
      <c r="C51" s="53"/>
      <c r="D51" s="45">
        <f>D50+D35</f>
        <v>58</v>
      </c>
      <c r="E51" s="39"/>
      <c r="F51" s="39">
        <f>F50+F35</f>
        <v>79139</v>
      </c>
      <c r="G51" s="39"/>
      <c r="H51" s="39">
        <f>H50+H35</f>
        <v>38296.8</v>
      </c>
      <c r="I51" s="39">
        <f>I50+I35</f>
        <v>0</v>
      </c>
    </row>
    <row r="52" spans="1:8" s="46" customFormat="1" ht="22.5" customHeight="1">
      <c r="A52" s="67" t="s">
        <v>55</v>
      </c>
      <c r="B52" s="67"/>
      <c r="C52" s="67"/>
      <c r="D52" s="47">
        <f>D32+D51</f>
        <v>60</v>
      </c>
      <c r="E52" s="47">
        <f>E32+E51</f>
        <v>0</v>
      </c>
      <c r="F52" s="48">
        <f>F32+F51</f>
        <v>104761</v>
      </c>
      <c r="G52" s="48">
        <f>G32+G51</f>
        <v>0</v>
      </c>
      <c r="H52" s="48">
        <f>H32+H51</f>
        <v>48545.600000000006</v>
      </c>
    </row>
    <row r="54" spans="1:8" s="50" customFormat="1" ht="18.75" customHeight="1">
      <c r="A54" s="65" t="s">
        <v>58</v>
      </c>
      <c r="B54" s="65"/>
      <c r="F54" s="66" t="s">
        <v>59</v>
      </c>
      <c r="G54" s="66"/>
      <c r="H54" s="66"/>
    </row>
  </sheetData>
  <sheetProtection/>
  <mergeCells count="26">
    <mergeCell ref="A54:B54"/>
    <mergeCell ref="F54:H54"/>
    <mergeCell ref="F21:H21"/>
    <mergeCell ref="F22:H22"/>
    <mergeCell ref="F23:H23"/>
    <mergeCell ref="A52:C52"/>
    <mergeCell ref="A51:C51"/>
    <mergeCell ref="A33:H33"/>
    <mergeCell ref="A35:C35"/>
    <mergeCell ref="A50:C50"/>
    <mergeCell ref="C6:E6"/>
    <mergeCell ref="A1:B1"/>
    <mergeCell ref="E1:F1"/>
    <mergeCell ref="A32:C32"/>
    <mergeCell ref="A20:H20"/>
    <mergeCell ref="A24:H24"/>
    <mergeCell ref="A9:H9"/>
    <mergeCell ref="A28:H28"/>
    <mergeCell ref="A15:I15"/>
    <mergeCell ref="A16:I16"/>
    <mergeCell ref="A10:I10"/>
    <mergeCell ref="A11:I11"/>
    <mergeCell ref="A12:I12"/>
    <mergeCell ref="A13:I13"/>
    <mergeCell ref="A14:I14"/>
    <mergeCell ref="A31:C31"/>
  </mergeCells>
  <printOptions/>
  <pageMargins left="0.2" right="0.17" top="0.2" bottom="0.24" header="0.17" footer="0.17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2021-04-15T20:48:00Z</dcterms:modified>
  <cp:category/>
  <cp:version/>
  <cp:contentType/>
  <cp:contentStatus/>
</cp:coreProperties>
</file>